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4 квартал\"/>
    </mc:Choice>
  </mc:AlternateContent>
  <bookViews>
    <workbookView xWindow="360" yWindow="45" windowWidth="16530" windowHeight="94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Лист1!$A$1:$J$89</definedName>
  </definedNames>
  <calcPr calcId="162913"/>
</workbook>
</file>

<file path=xl/calcChain.xml><?xml version="1.0" encoding="utf-8"?>
<calcChain xmlns="http://schemas.openxmlformats.org/spreadsheetml/2006/main">
  <c r="I89" i="1" l="1"/>
  <c r="J89" i="1" s="1"/>
  <c r="I65" i="1" l="1"/>
  <c r="J65" i="1" s="1"/>
  <c r="I26" i="1" l="1"/>
  <c r="J26" i="1" s="1"/>
  <c r="I75" i="1" l="1"/>
  <c r="J75" i="1" s="1"/>
  <c r="I25" i="1" l="1"/>
  <c r="J25" i="1" s="1"/>
  <c r="I27" i="1"/>
  <c r="J27" i="1" s="1"/>
  <c r="I24" i="1" l="1"/>
  <c r="J24" i="1" s="1"/>
  <c r="I43" i="1"/>
  <c r="J43" i="1" s="1"/>
  <c r="I51" i="1"/>
  <c r="J51" i="1" s="1"/>
  <c r="I71" i="1"/>
  <c r="J71" i="1" s="1"/>
  <c r="I16" i="1"/>
  <c r="J16" i="1" s="1"/>
  <c r="I15" i="1"/>
  <c r="J15" i="1" s="1"/>
  <c r="I14" i="1"/>
  <c r="J14" i="1" s="1"/>
  <c r="I12" i="1"/>
  <c r="J12" i="1" s="1"/>
  <c r="I11" i="1"/>
  <c r="J11" i="1" s="1"/>
  <c r="I10" i="1"/>
  <c r="J10" i="1" s="1"/>
  <c r="I8" i="1"/>
  <c r="J8" i="1" s="1"/>
  <c r="I7" i="1"/>
  <c r="J7" i="1" s="1"/>
  <c r="I6" i="1"/>
  <c r="J6" i="1" s="1"/>
  <c r="I72" i="1"/>
  <c r="J72" i="1" s="1"/>
  <c r="I68" i="1"/>
  <c r="J68" i="1" s="1"/>
  <c r="I67" i="1"/>
  <c r="J67" i="1" s="1"/>
  <c r="I81" i="1"/>
  <c r="J81" i="1" s="1"/>
  <c r="I88" i="1"/>
  <c r="J88" i="1" s="1"/>
  <c r="I87" i="1"/>
  <c r="J87" i="1" s="1"/>
  <c r="I86" i="1"/>
  <c r="J86" i="1" s="1"/>
  <c r="I85" i="1"/>
  <c r="J85" i="1" s="1"/>
  <c r="I84" i="1"/>
  <c r="J84" i="1" s="1"/>
  <c r="I82" i="1"/>
  <c r="J82" i="1" s="1"/>
  <c r="I80" i="1"/>
  <c r="J80" i="1" s="1"/>
  <c r="I79" i="1"/>
  <c r="J79" i="1" s="1"/>
  <c r="I78" i="1"/>
  <c r="J78" i="1" s="1"/>
  <c r="I77" i="1"/>
  <c r="J77" i="1" s="1"/>
  <c r="I76" i="1"/>
  <c r="J76" i="1" s="1"/>
  <c r="I74" i="1"/>
  <c r="J74" i="1" s="1"/>
  <c r="I73" i="1"/>
  <c r="J73" i="1" s="1"/>
  <c r="I70" i="1"/>
  <c r="J70" i="1" s="1"/>
  <c r="I69" i="1"/>
  <c r="J69" i="1" s="1"/>
  <c r="I66" i="1"/>
  <c r="J66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40" i="1"/>
  <c r="J40" i="1" s="1"/>
  <c r="I39" i="1"/>
  <c r="J39" i="1" s="1"/>
  <c r="I83" i="1"/>
  <c r="J83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2" i="1"/>
  <c r="J42" i="1" s="1"/>
  <c r="I41" i="1"/>
  <c r="J41" i="1" s="1"/>
  <c r="I38" i="1"/>
  <c r="J38" i="1" s="1"/>
  <c r="I37" i="1"/>
  <c r="J37" i="1" s="1"/>
  <c r="I36" i="1"/>
  <c r="J36" i="1" s="1"/>
  <c r="I35" i="1"/>
  <c r="J35" i="1" s="1"/>
  <c r="I34" i="1"/>
  <c r="J34" i="1" s="1"/>
  <c r="I23" i="1"/>
  <c r="J23" i="1" s="1"/>
  <c r="I22" i="1"/>
  <c r="J22" i="1" s="1"/>
  <c r="I21" i="1"/>
  <c r="J21" i="1" s="1"/>
  <c r="I20" i="1"/>
  <c r="J20" i="1" s="1"/>
  <c r="I9" i="1"/>
  <c r="J9" i="1" s="1"/>
  <c r="I13" i="1"/>
  <c r="J13" i="1" s="1"/>
  <c r="I17" i="1"/>
  <c r="J17" i="1" s="1"/>
  <c r="I18" i="1"/>
  <c r="J18" i="1" s="1"/>
  <c r="I19" i="1"/>
  <c r="J19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</calcChain>
</file>

<file path=xl/comments1.xml><?xml version="1.0" encoding="utf-8"?>
<comments xmlns="http://schemas.openxmlformats.org/spreadsheetml/2006/main">
  <authors>
    <author>User</author>
  </authors>
  <commentList>
    <comment ref="D74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<sst xmlns="http://schemas.openxmlformats.org/spreadsheetml/2006/main" count="262" uniqueCount="167">
  <si>
    <t>№ п/п</t>
  </si>
  <si>
    <t>Диспетчерское наименование ТП (КТП)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</si>
  <si>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</si>
  <si>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</si>
  <si>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</si>
  <si>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</si>
  <si>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</si>
  <si>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</si>
  <si>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</si>
  <si>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</si>
  <si>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Мас405/160</t>
  </si>
  <si>
    <t>КТП Нов118/250</t>
  </si>
  <si>
    <t>КТП Нов128/180</t>
  </si>
  <si>
    <t>КТП Нов130/250</t>
  </si>
  <si>
    <t>КТП Нов503/250</t>
  </si>
  <si>
    <t>КТП Нов502/100</t>
  </si>
  <si>
    <t>КТП Нов510/160</t>
  </si>
  <si>
    <t>КТП Хв705/250</t>
  </si>
  <si>
    <t>КТП Хв107/160</t>
  </si>
  <si>
    <t>КТП Хв115/100</t>
  </si>
  <si>
    <t>КТП Хв501/2х250</t>
  </si>
  <si>
    <t>Водозабор, быт, НУП</t>
  </si>
  <si>
    <t>ДОЛ "Дружба"</t>
  </si>
  <si>
    <t>котельная, водозабор</t>
  </si>
  <si>
    <t xml:space="preserve">Быт </t>
  </si>
  <si>
    <t>быт</t>
  </si>
  <si>
    <t>школа котельная</t>
  </si>
  <si>
    <t>водозабор</t>
  </si>
  <si>
    <t>резерв</t>
  </si>
  <si>
    <t>КТП Хв302/100</t>
  </si>
  <si>
    <t>КТП Хв303/250</t>
  </si>
  <si>
    <t>КТП Хв304/160</t>
  </si>
  <si>
    <t>КТП Хв307/100</t>
  </si>
  <si>
    <t>КТП Хв308/100</t>
  </si>
  <si>
    <t>КТП Хв309/100</t>
  </si>
  <si>
    <t>КТП Хв310/63</t>
  </si>
  <si>
    <t>КТП Хв311/250</t>
  </si>
  <si>
    <t>КТП Хв315/400</t>
  </si>
  <si>
    <t>ЗТП Хв320/250</t>
  </si>
  <si>
    <t>КТП Хв321/100</t>
  </si>
  <si>
    <t>ЗТП Хв323/160</t>
  </si>
  <si>
    <t>КТП Хв402/100</t>
  </si>
  <si>
    <t>КТП Хв404/100</t>
  </si>
  <si>
    <t>ЗТП Хв406/400</t>
  </si>
  <si>
    <t>КТП Хв407/160</t>
  </si>
  <si>
    <t>КТП Хв408/160</t>
  </si>
  <si>
    <t>КТП Хв411/250</t>
  </si>
  <si>
    <t>КТП Хв410/160</t>
  </si>
  <si>
    <t>КТП Хв415/100</t>
  </si>
  <si>
    <t>КТП Хв417/100</t>
  </si>
  <si>
    <t>КТП Хв420/100</t>
  </si>
  <si>
    <t>КТП Хв421/100</t>
  </si>
  <si>
    <t>КТП Хв424/100</t>
  </si>
  <si>
    <t>КТП Хв426/100</t>
  </si>
  <si>
    <t>КТП Хв427/100</t>
  </si>
  <si>
    <t>КТП Хв428/100</t>
  </si>
  <si>
    <t>КТП Сов1302/250</t>
  </si>
  <si>
    <t>КТП Сов1509/160</t>
  </si>
  <si>
    <t>КТП Сов1511/160</t>
  </si>
  <si>
    <t>КТП Сов1703/160</t>
  </si>
  <si>
    <t>КТП Аб1406/250</t>
  </si>
  <si>
    <t>КТП Аб1411/100</t>
  </si>
  <si>
    <t>ЗТП Аб710/160</t>
  </si>
  <si>
    <t>ЗТП Мас502-1802/2х630</t>
  </si>
  <si>
    <t>КТП Мас707/250</t>
  </si>
  <si>
    <t>КТП Мас708/100</t>
  </si>
  <si>
    <t>КТП Мас709/100</t>
  </si>
  <si>
    <t>КТП Мас717/100</t>
  </si>
  <si>
    <t>КТП Мас705/250</t>
  </si>
  <si>
    <t>КТП Вл203/160</t>
  </si>
  <si>
    <t>КТП Вл204/250</t>
  </si>
  <si>
    <t>КТП Вл206/160</t>
  </si>
  <si>
    <t>КТП Вл301/160</t>
  </si>
  <si>
    <t>КТП Вл307/160</t>
  </si>
  <si>
    <t>КТП Вл308/100</t>
  </si>
  <si>
    <t>Быт</t>
  </si>
  <si>
    <t>Быт, магазины</t>
  </si>
  <si>
    <t>Ферма</t>
  </si>
  <si>
    <t>ПСЧ-121, ДЭУ, ЖКХ, Быт,Котельная, магазины, быт</t>
  </si>
  <si>
    <t xml:space="preserve">Котельная, Д\сад, Центр Семья, </t>
  </si>
  <si>
    <t>Школа, д\сад, ФАП,  быт</t>
  </si>
  <si>
    <t>КФХ, быт</t>
  </si>
  <si>
    <t>Водозабор, школа, быт</t>
  </si>
  <si>
    <t>Водозабор, котельная, КФХ, быт</t>
  </si>
  <si>
    <t>Водозабор,Быт</t>
  </si>
  <si>
    <t>Водозабор,быт</t>
  </si>
  <si>
    <t>ФАП, магазины, быт</t>
  </si>
  <si>
    <t>Зерноток, быт</t>
  </si>
  <si>
    <t>Вет.станция, быт</t>
  </si>
  <si>
    <t>АЗС, СТО</t>
  </si>
  <si>
    <t>Прокуратура, суд, быт</t>
  </si>
  <si>
    <t>Водозабор</t>
  </si>
  <si>
    <t xml:space="preserve">КФХ  </t>
  </si>
  <si>
    <t>КФХ</t>
  </si>
  <si>
    <t>КТП Мас1701/160</t>
  </si>
  <si>
    <t>КТПВл 404/160</t>
  </si>
  <si>
    <t>КНС</t>
  </si>
  <si>
    <t>ЦСО, водозабор, банк, магазины, Полиция, администрация, быт</t>
  </si>
  <si>
    <t>с.Романовка</t>
  </si>
  <si>
    <t>с.Елань</t>
  </si>
  <si>
    <t>ст.Чагра</t>
  </si>
  <si>
    <t>ст.Чагра,ул.Хлебная</t>
  </si>
  <si>
    <t>Новокуровка</t>
  </si>
  <si>
    <t>Чувичи</t>
  </si>
  <si>
    <t>Хворостянка</t>
  </si>
  <si>
    <t>Михайловка</t>
  </si>
  <si>
    <t>Новотулка</t>
  </si>
  <si>
    <t>Б.Роща</t>
  </si>
  <si>
    <t>Прогресс</t>
  </si>
  <si>
    <t>Абашево</t>
  </si>
  <si>
    <t>Масленниково</t>
  </si>
  <si>
    <t>Макарьевка</t>
  </si>
  <si>
    <t>Высотино</t>
  </si>
  <si>
    <t>Владимировка</t>
  </si>
  <si>
    <t>Гремячка</t>
  </si>
  <si>
    <t>Соловьёво</t>
  </si>
  <si>
    <t>Студенцы</t>
  </si>
  <si>
    <t>местоположение</t>
  </si>
  <si>
    <t>Романовка</t>
  </si>
  <si>
    <t>"Дружба"</t>
  </si>
  <si>
    <t>КТП Хв 414/160</t>
  </si>
  <si>
    <t>КТП Сов 1704/160</t>
  </si>
  <si>
    <t>КТП Мас711/630</t>
  </si>
  <si>
    <t>КТП Нов 102/160</t>
  </si>
  <si>
    <t>КТП Нов 105/100</t>
  </si>
  <si>
    <t>КТП Нов 110/250</t>
  </si>
  <si>
    <t>КТП Нов 113/400</t>
  </si>
  <si>
    <t>КТП Нов 116/250</t>
  </si>
  <si>
    <t>Мощность КТП, кВА</t>
  </si>
  <si>
    <t>Д\сад, ФОК</t>
  </si>
  <si>
    <t>ПФ, КФХ, магазины</t>
  </si>
  <si>
    <t>Водозабор, КФХ , быт</t>
  </si>
  <si>
    <t>Водозабор,КФК</t>
  </si>
  <si>
    <t xml:space="preserve"> Быт</t>
  </si>
  <si>
    <t>Зерноток</t>
  </si>
  <si>
    <t>водозабор, быт, котельная,Д.сад</t>
  </si>
  <si>
    <t>водозабор, быт, КФХ</t>
  </si>
  <si>
    <t>Больница, котельная, быт , магазины</t>
  </si>
  <si>
    <t>Школа,Техникум магазины, быт</t>
  </si>
  <si>
    <t>Быт,водозабор</t>
  </si>
  <si>
    <t>Котельная,быт</t>
  </si>
  <si>
    <t xml:space="preserve">Водозабор, КФХ </t>
  </si>
  <si>
    <t>База ССК, АЗС,Мегафон</t>
  </si>
  <si>
    <t>Водозабор, КФК</t>
  </si>
  <si>
    <t>водозабор(резерв)</t>
  </si>
  <si>
    <t>Котельная, связь, магазины, банк, ЦЗН, аптека, быт</t>
  </si>
  <si>
    <t xml:space="preserve"> НУП</t>
  </si>
  <si>
    <t>КТП Хв 504/160</t>
  </si>
  <si>
    <t>МФЦ</t>
  </si>
  <si>
    <t>ЗТП Хв502/2х250</t>
  </si>
  <si>
    <t>КТП Хв316/400</t>
  </si>
  <si>
    <t>ЗТП Хв317/400</t>
  </si>
  <si>
    <t>КТП Хв322/63</t>
  </si>
  <si>
    <t>КТП Хв416/100</t>
  </si>
  <si>
    <t>КТП Сов1701/100</t>
  </si>
  <si>
    <t>КТП Хв 506/400</t>
  </si>
  <si>
    <t>Агрогородок</t>
  </si>
  <si>
    <t>КТП Хв 507/250</t>
  </si>
  <si>
    <t>КТП Хв 508/250</t>
  </si>
  <si>
    <t>КТП Мас708А/100</t>
  </si>
  <si>
    <t>Школа</t>
  </si>
  <si>
    <t>КТП  Аб1416/100</t>
  </si>
  <si>
    <t>КТП Сов1512/40</t>
  </si>
  <si>
    <t>Мегафон</t>
  </si>
  <si>
    <t>КТП Вл 402/25</t>
  </si>
  <si>
    <t>с.Владимировка</t>
  </si>
  <si>
    <t>Хворостянский участок - декабрь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</si>
</sst>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9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/>
    </xf>
    <xf numFmtId="0" fontId="9" fillId="2" borderId="0" xfId="0" applyFont="1" applyFill="1"/>
    <xf numFmtId="0" fontId="8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0" xfId="0" applyFont="1" applyFill="1"/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89"/>
  <sheetViews>
    <sheetView tabSelected="1" view="pageBreakPreview" zoomScale="85" zoomScaleNormal="100" zoomScaleSheetLayoutView="85" workbookViewId="0">
      <selection activeCell="L10" sqref="L10"/>
    </sheetView>
  </sheetViews>
  <sheetFormatPr defaultRowHeight="15" x14ac:dyDescent="0.25"/>
  <cols>
    <col min="1" max="1" width="6.140625" style="4" customWidth="1"/>
    <col min="2" max="2" width="28.28515625" style="3" customWidth="1"/>
    <col min="3" max="3" width="11.7109375" style="2" customWidth="1"/>
    <col min="4" max="4" width="17.5703125" style="1" customWidth="1"/>
    <col min="5" max="5" width="17.85546875" style="2" customWidth="1"/>
    <col min="6" max="7" width="9.140625" style="2"/>
    <col min="8" max="8" width="9.5703125" bestFit="1" customWidth="1"/>
    <col min="9" max="9" width="15.42578125" style="2" customWidth="1"/>
  </cols>
  <sheetData>
    <row r="2" spans="1:13" ht="18.75" x14ac:dyDescent="0.3">
      <c r="A2" s="32" t="s">
        <v>166</v>
      </c>
      <c r="B2" s="32"/>
      <c r="C2" s="32"/>
      <c r="D2" s="32"/>
      <c r="E2" s="32"/>
      <c r="F2" s="32"/>
      <c r="G2" s="32"/>
      <c r="H2" s="32"/>
      <c r="I2" s="32"/>
      <c r="J2" s="32"/>
    </row>
    <row r="3" spans="1:13" x14ac:dyDescent="0.25">
      <c r="A3" s="24" t="s">
        <v>0</v>
      </c>
      <c r="B3" s="25" t="s">
        <v>1</v>
      </c>
      <c r="C3" s="25" t="s">
        <v>128</v>
      </c>
      <c r="D3" s="26" t="s">
        <v>117</v>
      </c>
      <c r="E3" s="26" t="s">
        <v>2</v>
      </c>
      <c r="F3" s="27" t="s">
        <v>3</v>
      </c>
      <c r="G3" s="27"/>
      <c r="H3" s="27"/>
      <c r="I3" s="27"/>
      <c r="J3" s="27"/>
    </row>
    <row r="4" spans="1:13" x14ac:dyDescent="0.25">
      <c r="A4" s="24"/>
      <c r="B4" s="25"/>
      <c r="C4" s="25"/>
      <c r="D4" s="28"/>
      <c r="E4" s="28"/>
      <c r="F4" s="24" t="s">
        <v>4</v>
      </c>
      <c r="G4" s="24"/>
      <c r="H4" s="24"/>
      <c r="I4" s="24" t="s">
        <v>8</v>
      </c>
      <c r="J4" s="29" t="s">
        <v>9</v>
      </c>
    </row>
    <row r="5" spans="1:13" x14ac:dyDescent="0.25">
      <c r="A5" s="24"/>
      <c r="B5" s="25"/>
      <c r="C5" s="25"/>
      <c r="D5" s="30"/>
      <c r="E5" s="30"/>
      <c r="F5" s="31" t="s">
        <v>5</v>
      </c>
      <c r="G5" s="31" t="s">
        <v>6</v>
      </c>
      <c r="H5" s="31" t="s">
        <v>7</v>
      </c>
      <c r="I5" s="24"/>
      <c r="J5" s="29"/>
    </row>
    <row r="6" spans="1:13" s="10" customFormat="1" x14ac:dyDescent="0.25">
      <c r="A6" s="11">
        <v>0</v>
      </c>
      <c r="B6" s="12" t="s">
        <v>123</v>
      </c>
      <c r="C6" s="5">
        <v>100</v>
      </c>
      <c r="D6" s="5" t="s">
        <v>102</v>
      </c>
      <c r="E6" s="7" t="s">
        <v>134</v>
      </c>
      <c r="F6" s="5">
        <v>20</v>
      </c>
      <c r="G6" s="5">
        <v>30</v>
      </c>
      <c r="H6" s="5">
        <v>30</v>
      </c>
      <c r="I6" s="8">
        <f>(F6+G6+H6)/3*0.38*1.73</f>
        <v>17.530666666666669</v>
      </c>
      <c r="J6" s="9">
        <f>I6/C6*100</f>
        <v>17.530666666666669</v>
      </c>
    </row>
    <row r="7" spans="1:13" s="10" customFormat="1" x14ac:dyDescent="0.25">
      <c r="A7" s="11">
        <v>2</v>
      </c>
      <c r="B7" s="12" t="s">
        <v>124</v>
      </c>
      <c r="C7" s="5">
        <v>100</v>
      </c>
      <c r="D7" s="5" t="s">
        <v>99</v>
      </c>
      <c r="E7" s="7" t="s">
        <v>91</v>
      </c>
      <c r="F7" s="5">
        <v>10</v>
      </c>
      <c r="G7" s="5">
        <v>10</v>
      </c>
      <c r="H7" s="5">
        <v>10</v>
      </c>
      <c r="I7" s="8">
        <f>(F7+G7+H7)/3*0.38*1.73</f>
        <v>6.5739999999999998</v>
      </c>
      <c r="J7" s="9">
        <f>I7/C7*100</f>
        <v>6.573999999999999</v>
      </c>
    </row>
    <row r="8" spans="1:13" s="10" customFormat="1" x14ac:dyDescent="0.25">
      <c r="A8" s="11">
        <v>3</v>
      </c>
      <c r="B8" s="12" t="s">
        <v>125</v>
      </c>
      <c r="C8" s="5">
        <v>160</v>
      </c>
      <c r="D8" s="5" t="s">
        <v>99</v>
      </c>
      <c r="E8" s="7" t="s">
        <v>75</v>
      </c>
      <c r="F8" s="5">
        <v>12</v>
      </c>
      <c r="G8" s="5">
        <v>22</v>
      </c>
      <c r="H8" s="5">
        <v>8</v>
      </c>
      <c r="I8" s="8">
        <f>(F8+G8+H8)/3*0.38*1.73</f>
        <v>9.2035999999999998</v>
      </c>
      <c r="J8" s="9">
        <f>I8/C8*100</f>
        <v>5.7522500000000001</v>
      </c>
    </row>
    <row r="9" spans="1:13" s="10" customFormat="1" x14ac:dyDescent="0.25">
      <c r="A9" s="11">
        <v>4</v>
      </c>
      <c r="B9" s="12" t="s">
        <v>126</v>
      </c>
      <c r="C9" s="5">
        <v>400</v>
      </c>
      <c r="D9" s="5" t="s">
        <v>99</v>
      </c>
      <c r="E9" s="7" t="s">
        <v>143</v>
      </c>
      <c r="F9" s="5">
        <v>0</v>
      </c>
      <c r="G9" s="5">
        <v>0</v>
      </c>
      <c r="H9" s="5">
        <v>0</v>
      </c>
      <c r="I9" s="8">
        <f t="shared" ref="I9:I20" si="0">(F9+G9+H9)/3*0.38*1.73</f>
        <v>0</v>
      </c>
      <c r="J9" s="9">
        <f t="shared" ref="J9:J40" si="1">I9/C9*100</f>
        <v>0</v>
      </c>
    </row>
    <row r="10" spans="1:13" s="10" customFormat="1" ht="25.5" x14ac:dyDescent="0.25">
      <c r="A10" s="11">
        <v>5</v>
      </c>
      <c r="B10" s="12" t="s">
        <v>127</v>
      </c>
      <c r="C10" s="5">
        <v>250</v>
      </c>
      <c r="D10" s="5" t="s">
        <v>100</v>
      </c>
      <c r="E10" s="7" t="s">
        <v>135</v>
      </c>
      <c r="F10" s="5">
        <v>57</v>
      </c>
      <c r="G10" s="5">
        <v>55</v>
      </c>
      <c r="H10" s="5">
        <v>75</v>
      </c>
      <c r="I10" s="8">
        <f>(F10+G10+H10)/3*0.38*1.73</f>
        <v>40.977933333333333</v>
      </c>
      <c r="J10" s="9">
        <f>I10/C10*100</f>
        <v>16.391173333333334</v>
      </c>
    </row>
    <row r="11" spans="1:13" s="10" customFormat="1" ht="25.5" x14ac:dyDescent="0.25">
      <c r="A11" s="11">
        <v>6</v>
      </c>
      <c r="B11" s="12" t="s">
        <v>11</v>
      </c>
      <c r="C11" s="5">
        <v>250</v>
      </c>
      <c r="D11" s="5" t="s">
        <v>118</v>
      </c>
      <c r="E11" s="7" t="s">
        <v>23</v>
      </c>
      <c r="F11" s="5">
        <v>10</v>
      </c>
      <c r="G11" s="5">
        <v>10</v>
      </c>
      <c r="H11" s="5">
        <v>10</v>
      </c>
      <c r="I11" s="8">
        <f>(F11+G11+H11)/3*0.38*1.73</f>
        <v>6.5739999999999998</v>
      </c>
      <c r="J11" s="9">
        <f>I11/C11*100</f>
        <v>2.6295999999999999</v>
      </c>
      <c r="M11" s="19"/>
    </row>
    <row r="12" spans="1:13" s="10" customFormat="1" x14ac:dyDescent="0.25">
      <c r="A12" s="11">
        <v>7</v>
      </c>
      <c r="B12" s="12" t="s">
        <v>12</v>
      </c>
      <c r="C12" s="5">
        <v>160</v>
      </c>
      <c r="D12" s="5" t="s">
        <v>98</v>
      </c>
      <c r="E12" s="7" t="s">
        <v>24</v>
      </c>
      <c r="F12" s="5">
        <v>17</v>
      </c>
      <c r="G12" s="5">
        <v>12</v>
      </c>
      <c r="H12" s="5">
        <v>15</v>
      </c>
      <c r="I12" s="8">
        <f>(F12+G12+H12)/3*0.38*1.73</f>
        <v>9.641866666666667</v>
      </c>
      <c r="J12" s="9">
        <f>I12/C12*100</f>
        <v>6.0261666666666676</v>
      </c>
    </row>
    <row r="13" spans="1:13" s="10" customFormat="1" x14ac:dyDescent="0.25">
      <c r="A13" s="11">
        <v>8</v>
      </c>
      <c r="B13" s="12" t="s">
        <v>13</v>
      </c>
      <c r="C13" s="5">
        <v>100</v>
      </c>
      <c r="D13" s="5" t="s">
        <v>101</v>
      </c>
      <c r="E13" s="7" t="s">
        <v>25</v>
      </c>
      <c r="F13" s="5">
        <v>17</v>
      </c>
      <c r="G13" s="5">
        <v>20</v>
      </c>
      <c r="H13" s="5">
        <v>24</v>
      </c>
      <c r="I13" s="8">
        <f t="shared" si="0"/>
        <v>13.367133333333333</v>
      </c>
      <c r="J13" s="9">
        <f t="shared" si="1"/>
        <v>13.367133333333333</v>
      </c>
    </row>
    <row r="14" spans="1:13" s="10" customFormat="1" x14ac:dyDescent="0.25">
      <c r="A14" s="11">
        <v>9</v>
      </c>
      <c r="B14" s="12" t="s">
        <v>15</v>
      </c>
      <c r="C14" s="5">
        <v>100</v>
      </c>
      <c r="D14" s="5" t="s">
        <v>102</v>
      </c>
      <c r="E14" s="7" t="s">
        <v>26</v>
      </c>
      <c r="F14" s="5">
        <v>25</v>
      </c>
      <c r="G14" s="5">
        <v>11</v>
      </c>
      <c r="H14" s="5">
        <v>15</v>
      </c>
      <c r="I14" s="8">
        <f>(F14+G14+H14)/3*0.38*1.73</f>
        <v>11.175800000000001</v>
      </c>
      <c r="J14" s="9">
        <f>I14/C14*100</f>
        <v>11.175800000000001</v>
      </c>
    </row>
    <row r="15" spans="1:13" s="10" customFormat="1" x14ac:dyDescent="0.25">
      <c r="A15" s="11">
        <v>10</v>
      </c>
      <c r="B15" s="12" t="s">
        <v>14</v>
      </c>
      <c r="C15" s="5">
        <v>100</v>
      </c>
      <c r="D15" s="5" t="s">
        <v>102</v>
      </c>
      <c r="E15" s="7" t="s">
        <v>25</v>
      </c>
      <c r="F15" s="5">
        <v>12</v>
      </c>
      <c r="G15" s="5">
        <v>35</v>
      </c>
      <c r="H15" s="5">
        <v>26</v>
      </c>
      <c r="I15" s="8">
        <f>(F15+G15+H15)/3*0.38*1.73</f>
        <v>15.996733333333331</v>
      </c>
      <c r="J15" s="9">
        <f>I15/C15*100</f>
        <v>15.996733333333331</v>
      </c>
    </row>
    <row r="16" spans="1:13" s="10" customFormat="1" ht="13.9" customHeight="1" x14ac:dyDescent="0.25">
      <c r="A16" s="11">
        <v>11</v>
      </c>
      <c r="B16" s="12" t="s">
        <v>16</v>
      </c>
      <c r="C16" s="5">
        <v>160</v>
      </c>
      <c r="D16" s="5" t="s">
        <v>102</v>
      </c>
      <c r="E16" s="7" t="s">
        <v>27</v>
      </c>
      <c r="F16" s="5">
        <v>10</v>
      </c>
      <c r="G16" s="5">
        <v>8</v>
      </c>
      <c r="H16" s="5">
        <v>10</v>
      </c>
      <c r="I16" s="8">
        <f>(F16+G16+H16)/3*0.38*1.73</f>
        <v>6.1357333333333335</v>
      </c>
      <c r="J16" s="9">
        <f>I16/C16*100</f>
        <v>3.8348333333333331</v>
      </c>
    </row>
    <row r="17" spans="1:10" s="10" customFormat="1" ht="25.5" x14ac:dyDescent="0.25">
      <c r="A17" s="11">
        <v>12</v>
      </c>
      <c r="B17" s="12" t="s">
        <v>17</v>
      </c>
      <c r="C17" s="5">
        <v>160</v>
      </c>
      <c r="D17" s="5" t="s">
        <v>103</v>
      </c>
      <c r="E17" s="7" t="s">
        <v>136</v>
      </c>
      <c r="F17" s="5">
        <v>27</v>
      </c>
      <c r="G17" s="5">
        <v>23</v>
      </c>
      <c r="H17" s="5">
        <v>24</v>
      </c>
      <c r="I17" s="8">
        <f t="shared" si="0"/>
        <v>16.215866666666667</v>
      </c>
      <c r="J17" s="9">
        <f t="shared" si="1"/>
        <v>10.134916666666667</v>
      </c>
    </row>
    <row r="18" spans="1:10" s="10" customFormat="1" x14ac:dyDescent="0.25">
      <c r="A18" s="11">
        <v>13</v>
      </c>
      <c r="B18" s="12" t="s">
        <v>18</v>
      </c>
      <c r="C18" s="5">
        <v>160</v>
      </c>
      <c r="D18" s="5" t="s">
        <v>104</v>
      </c>
      <c r="E18" s="7" t="s">
        <v>27</v>
      </c>
      <c r="F18" s="5">
        <v>3</v>
      </c>
      <c r="G18" s="5">
        <v>3</v>
      </c>
      <c r="H18" s="5">
        <v>3</v>
      </c>
      <c r="I18" s="8">
        <f t="shared" si="0"/>
        <v>1.9722000000000002</v>
      </c>
      <c r="J18" s="9">
        <f t="shared" si="1"/>
        <v>1.2326250000000001</v>
      </c>
    </row>
    <row r="19" spans="1:10" s="10" customFormat="1" x14ac:dyDescent="0.25">
      <c r="A19" s="11">
        <v>14</v>
      </c>
      <c r="B19" s="12" t="s">
        <v>19</v>
      </c>
      <c r="C19" s="5">
        <v>100</v>
      </c>
      <c r="D19" s="5" t="s">
        <v>104</v>
      </c>
      <c r="E19" s="7" t="s">
        <v>144</v>
      </c>
      <c r="F19" s="5">
        <v>5</v>
      </c>
      <c r="G19" s="5">
        <v>4</v>
      </c>
      <c r="H19" s="5">
        <v>5</v>
      </c>
      <c r="I19" s="8">
        <f t="shared" si="0"/>
        <v>3.0678666666666667</v>
      </c>
      <c r="J19" s="9">
        <f t="shared" si="1"/>
        <v>3.0678666666666667</v>
      </c>
    </row>
    <row r="20" spans="1:10" s="10" customFormat="1" ht="25.5" x14ac:dyDescent="0.25">
      <c r="A20" s="20">
        <v>15</v>
      </c>
      <c r="B20" s="22" t="s">
        <v>20</v>
      </c>
      <c r="C20" s="6">
        <v>250</v>
      </c>
      <c r="D20" s="5" t="s">
        <v>104</v>
      </c>
      <c r="E20" s="7" t="s">
        <v>21</v>
      </c>
      <c r="F20" s="5">
        <v>62</v>
      </c>
      <c r="G20" s="5">
        <v>17</v>
      </c>
      <c r="H20" s="5">
        <v>25</v>
      </c>
      <c r="I20" s="8">
        <f t="shared" si="0"/>
        <v>22.789866666666665</v>
      </c>
      <c r="J20" s="9">
        <f t="shared" si="1"/>
        <v>9.115946666666666</v>
      </c>
    </row>
    <row r="21" spans="1:10" s="10" customFormat="1" x14ac:dyDescent="0.25">
      <c r="A21" s="21"/>
      <c r="B21" s="23"/>
      <c r="C21" s="6">
        <v>250</v>
      </c>
      <c r="D21" s="5" t="s">
        <v>104</v>
      </c>
      <c r="E21" s="7" t="s">
        <v>146</v>
      </c>
      <c r="F21" s="5">
        <v>0</v>
      </c>
      <c r="G21" s="5">
        <v>0</v>
      </c>
      <c r="H21" s="5">
        <v>0</v>
      </c>
      <c r="I21" s="8">
        <f t="shared" ref="I21:I27" si="2">(F21+G21+H21)/3*0.38*1.73</f>
        <v>0</v>
      </c>
      <c r="J21" s="9">
        <f t="shared" si="1"/>
        <v>0</v>
      </c>
    </row>
    <row r="22" spans="1:10" s="10" customFormat="1" ht="38.25" x14ac:dyDescent="0.25">
      <c r="A22" s="20">
        <v>16</v>
      </c>
      <c r="B22" s="22" t="s">
        <v>149</v>
      </c>
      <c r="C22" s="6">
        <v>400</v>
      </c>
      <c r="D22" s="5" t="s">
        <v>104</v>
      </c>
      <c r="E22" s="7" t="s">
        <v>137</v>
      </c>
      <c r="F22" s="5">
        <v>104</v>
      </c>
      <c r="G22" s="5">
        <v>110</v>
      </c>
      <c r="H22" s="5">
        <v>136</v>
      </c>
      <c r="I22" s="8">
        <f t="shared" si="2"/>
        <v>76.696666666666673</v>
      </c>
      <c r="J22" s="9">
        <f t="shared" si="1"/>
        <v>19.174166666666668</v>
      </c>
    </row>
    <row r="23" spans="1:10" s="10" customFormat="1" x14ac:dyDescent="0.25">
      <c r="A23" s="21"/>
      <c r="B23" s="23"/>
      <c r="C23" s="6">
        <v>400</v>
      </c>
      <c r="D23" s="6" t="s">
        <v>104</v>
      </c>
      <c r="E23" s="7" t="s">
        <v>28</v>
      </c>
      <c r="F23" s="5">
        <v>0</v>
      </c>
      <c r="G23" s="5">
        <v>0</v>
      </c>
      <c r="H23" s="5">
        <v>0</v>
      </c>
      <c r="I23" s="8">
        <f t="shared" si="2"/>
        <v>0</v>
      </c>
      <c r="J23" s="9">
        <f t="shared" si="1"/>
        <v>0</v>
      </c>
    </row>
    <row r="24" spans="1:10" s="10" customFormat="1" x14ac:dyDescent="0.25">
      <c r="A24" s="17">
        <v>17</v>
      </c>
      <c r="B24" s="18" t="s">
        <v>147</v>
      </c>
      <c r="C24" s="6">
        <v>160</v>
      </c>
      <c r="D24" s="6" t="s">
        <v>104</v>
      </c>
      <c r="E24" s="7" t="s">
        <v>148</v>
      </c>
      <c r="F24" s="5">
        <v>39</v>
      </c>
      <c r="G24" s="5">
        <v>33</v>
      </c>
      <c r="H24" s="5">
        <v>36</v>
      </c>
      <c r="I24" s="8">
        <f t="shared" si="2"/>
        <v>23.666399999999999</v>
      </c>
      <c r="J24" s="9">
        <f t="shared" si="1"/>
        <v>14.791499999999999</v>
      </c>
    </row>
    <row r="25" spans="1:10" s="10" customFormat="1" ht="23.25" customHeight="1" x14ac:dyDescent="0.25">
      <c r="A25" s="17">
        <v>18</v>
      </c>
      <c r="B25" s="18" t="s">
        <v>157</v>
      </c>
      <c r="C25" s="6">
        <v>250</v>
      </c>
      <c r="D25" s="6" t="s">
        <v>104</v>
      </c>
      <c r="E25" s="7" t="s">
        <v>156</v>
      </c>
      <c r="F25" s="5">
        <v>11</v>
      </c>
      <c r="G25" s="5">
        <v>5</v>
      </c>
      <c r="H25" s="5">
        <v>7</v>
      </c>
      <c r="I25" s="8">
        <f t="shared" si="2"/>
        <v>5.0400666666666671</v>
      </c>
      <c r="J25" s="9">
        <f t="shared" si="1"/>
        <v>2.0160266666666669</v>
      </c>
    </row>
    <row r="26" spans="1:10" s="10" customFormat="1" ht="23.25" customHeight="1" x14ac:dyDescent="0.25">
      <c r="A26" s="17">
        <v>19</v>
      </c>
      <c r="B26" s="18" t="s">
        <v>158</v>
      </c>
      <c r="C26" s="6">
        <v>250</v>
      </c>
      <c r="D26" s="6" t="s">
        <v>104</v>
      </c>
      <c r="E26" s="7" t="s">
        <v>156</v>
      </c>
      <c r="F26" s="5">
        <v>15</v>
      </c>
      <c r="G26" s="5">
        <v>2.5</v>
      </c>
      <c r="H26" s="5">
        <v>12</v>
      </c>
      <c r="I26" s="8">
        <f t="shared" si="2"/>
        <v>6.4644333333333339</v>
      </c>
      <c r="J26" s="9">
        <f t="shared" si="1"/>
        <v>2.5857733333333335</v>
      </c>
    </row>
    <row r="27" spans="1:10" s="10" customFormat="1" ht="15" customHeight="1" x14ac:dyDescent="0.25">
      <c r="A27" s="17">
        <v>20</v>
      </c>
      <c r="B27" s="18" t="s">
        <v>155</v>
      </c>
      <c r="C27" s="6">
        <v>400</v>
      </c>
      <c r="D27" s="6" t="s">
        <v>104</v>
      </c>
      <c r="E27" s="7" t="s">
        <v>156</v>
      </c>
      <c r="F27" s="5">
        <v>12</v>
      </c>
      <c r="G27" s="5">
        <v>17</v>
      </c>
      <c r="H27" s="5">
        <v>11</v>
      </c>
      <c r="I27" s="8">
        <f t="shared" si="2"/>
        <v>8.7653333333333343</v>
      </c>
      <c r="J27" s="9">
        <f t="shared" si="1"/>
        <v>2.1913333333333336</v>
      </c>
    </row>
    <row r="28" spans="1:10" s="10" customFormat="1" x14ac:dyDescent="0.25">
      <c r="A28" s="17">
        <v>21</v>
      </c>
      <c r="B28" s="12" t="s">
        <v>29</v>
      </c>
      <c r="C28" s="5">
        <v>100</v>
      </c>
      <c r="D28" s="5" t="s">
        <v>104</v>
      </c>
      <c r="E28" s="7" t="s">
        <v>75</v>
      </c>
      <c r="F28" s="5">
        <v>15</v>
      </c>
      <c r="G28" s="5">
        <v>36</v>
      </c>
      <c r="H28" s="5">
        <v>24</v>
      </c>
      <c r="I28" s="8">
        <f t="shared" ref="I28:I39" si="3">(F28+G28+H28)/3*0.38*1.73</f>
        <v>16.434999999999999</v>
      </c>
      <c r="J28" s="9">
        <f t="shared" si="1"/>
        <v>16.434999999999999</v>
      </c>
    </row>
    <row r="29" spans="1:10" s="10" customFormat="1" ht="25.5" x14ac:dyDescent="0.25">
      <c r="A29" s="17">
        <v>22</v>
      </c>
      <c r="B29" s="12" t="s">
        <v>30</v>
      </c>
      <c r="C29" s="5">
        <v>250</v>
      </c>
      <c r="D29" s="5" t="s">
        <v>104</v>
      </c>
      <c r="E29" s="7" t="s">
        <v>138</v>
      </c>
      <c r="F29" s="5">
        <v>70</v>
      </c>
      <c r="G29" s="5">
        <v>93</v>
      </c>
      <c r="H29" s="5">
        <v>152</v>
      </c>
      <c r="I29" s="8">
        <f t="shared" si="3"/>
        <v>69.027000000000001</v>
      </c>
      <c r="J29" s="9">
        <f t="shared" si="1"/>
        <v>27.610800000000001</v>
      </c>
    </row>
    <row r="30" spans="1:10" s="10" customFormat="1" ht="25.5" x14ac:dyDescent="0.25">
      <c r="A30" s="17">
        <v>23</v>
      </c>
      <c r="B30" s="12" t="s">
        <v>31</v>
      </c>
      <c r="C30" s="5">
        <v>160</v>
      </c>
      <c r="D30" s="5" t="s">
        <v>104</v>
      </c>
      <c r="E30" s="7" t="s">
        <v>79</v>
      </c>
      <c r="F30" s="5">
        <v>57</v>
      </c>
      <c r="G30" s="5">
        <v>49</v>
      </c>
      <c r="H30" s="5">
        <v>42</v>
      </c>
      <c r="I30" s="8">
        <f t="shared" si="3"/>
        <v>32.431733333333334</v>
      </c>
      <c r="J30" s="9">
        <f t="shared" si="1"/>
        <v>20.269833333333334</v>
      </c>
    </row>
    <row r="31" spans="1:10" s="10" customFormat="1" x14ac:dyDescent="0.25">
      <c r="A31" s="17">
        <v>24</v>
      </c>
      <c r="B31" s="12" t="s">
        <v>32</v>
      </c>
      <c r="C31" s="5">
        <v>100</v>
      </c>
      <c r="D31" s="5" t="s">
        <v>104</v>
      </c>
      <c r="E31" s="7" t="s">
        <v>75</v>
      </c>
      <c r="F31" s="5">
        <v>51</v>
      </c>
      <c r="G31" s="5">
        <v>28</v>
      </c>
      <c r="H31" s="5">
        <v>24</v>
      </c>
      <c r="I31" s="8">
        <f t="shared" si="3"/>
        <v>22.570733333333333</v>
      </c>
      <c r="J31" s="9">
        <f t="shared" si="1"/>
        <v>22.570733333333333</v>
      </c>
    </row>
    <row r="32" spans="1:10" s="10" customFormat="1" x14ac:dyDescent="0.25">
      <c r="A32" s="17">
        <v>25</v>
      </c>
      <c r="B32" s="12" t="s">
        <v>33</v>
      </c>
      <c r="C32" s="5">
        <v>100</v>
      </c>
      <c r="D32" s="5" t="s">
        <v>104</v>
      </c>
      <c r="E32" s="7" t="s">
        <v>75</v>
      </c>
      <c r="F32" s="5">
        <v>75</v>
      </c>
      <c r="G32" s="5">
        <v>78</v>
      </c>
      <c r="H32" s="5">
        <v>44</v>
      </c>
      <c r="I32" s="8">
        <f t="shared" si="3"/>
        <v>43.169266666666672</v>
      </c>
      <c r="J32" s="9">
        <f t="shared" si="1"/>
        <v>43.169266666666672</v>
      </c>
    </row>
    <row r="33" spans="1:10" s="10" customFormat="1" x14ac:dyDescent="0.25">
      <c r="A33" s="17">
        <v>26</v>
      </c>
      <c r="B33" s="12" t="s">
        <v>34</v>
      </c>
      <c r="C33" s="5">
        <v>100</v>
      </c>
      <c r="D33" s="5" t="s">
        <v>104</v>
      </c>
      <c r="E33" s="7" t="s">
        <v>75</v>
      </c>
      <c r="F33" s="5">
        <v>45</v>
      </c>
      <c r="G33" s="5">
        <v>47</v>
      </c>
      <c r="H33" s="5">
        <v>96</v>
      </c>
      <c r="I33" s="8">
        <f t="shared" si="3"/>
        <v>41.197066666666665</v>
      </c>
      <c r="J33" s="9">
        <f t="shared" si="1"/>
        <v>41.197066666666665</v>
      </c>
    </row>
    <row r="34" spans="1:10" s="10" customFormat="1" x14ac:dyDescent="0.25">
      <c r="A34" s="17">
        <v>27</v>
      </c>
      <c r="B34" s="12" t="s">
        <v>35</v>
      </c>
      <c r="C34" s="5">
        <v>63</v>
      </c>
      <c r="D34" s="5" t="s">
        <v>104</v>
      </c>
      <c r="E34" s="7" t="s">
        <v>75</v>
      </c>
      <c r="F34" s="5">
        <v>24</v>
      </c>
      <c r="G34" s="5">
        <v>37</v>
      </c>
      <c r="H34" s="5">
        <v>34</v>
      </c>
      <c r="I34" s="8">
        <f t="shared" si="3"/>
        <v>20.817666666666668</v>
      </c>
      <c r="J34" s="9">
        <f t="shared" si="1"/>
        <v>33.043915343915344</v>
      </c>
    </row>
    <row r="35" spans="1:10" s="10" customFormat="1" x14ac:dyDescent="0.25">
      <c r="A35" s="17">
        <v>28</v>
      </c>
      <c r="B35" s="12" t="s">
        <v>36</v>
      </c>
      <c r="C35" s="5">
        <v>250</v>
      </c>
      <c r="D35" s="5" t="s">
        <v>104</v>
      </c>
      <c r="E35" s="7" t="s">
        <v>75</v>
      </c>
      <c r="F35" s="5">
        <v>13</v>
      </c>
      <c r="G35" s="5">
        <v>23</v>
      </c>
      <c r="H35" s="5">
        <v>17</v>
      </c>
      <c r="I35" s="8">
        <f t="shared" si="3"/>
        <v>11.614066666666668</v>
      </c>
      <c r="J35" s="9">
        <f t="shared" si="1"/>
        <v>4.6456266666666668</v>
      </c>
    </row>
    <row r="36" spans="1:10" s="10" customFormat="1" ht="25.5" x14ac:dyDescent="0.25">
      <c r="A36" s="17">
        <v>29</v>
      </c>
      <c r="B36" s="12" t="s">
        <v>37</v>
      </c>
      <c r="C36" s="5">
        <v>400</v>
      </c>
      <c r="D36" s="5" t="s">
        <v>104</v>
      </c>
      <c r="E36" s="7" t="s">
        <v>90</v>
      </c>
      <c r="F36" s="5">
        <v>75</v>
      </c>
      <c r="G36" s="5">
        <v>35</v>
      </c>
      <c r="H36" s="5">
        <v>20</v>
      </c>
      <c r="I36" s="8">
        <f t="shared" si="3"/>
        <v>28.487333333333336</v>
      </c>
      <c r="J36" s="9">
        <f t="shared" si="1"/>
        <v>7.1218333333333339</v>
      </c>
    </row>
    <row r="37" spans="1:10" s="10" customFormat="1" ht="38.25" x14ac:dyDescent="0.25">
      <c r="A37" s="17">
        <v>30</v>
      </c>
      <c r="B37" s="12" t="s">
        <v>150</v>
      </c>
      <c r="C37" s="5">
        <v>400</v>
      </c>
      <c r="D37" s="5" t="s">
        <v>104</v>
      </c>
      <c r="E37" s="7" t="s">
        <v>145</v>
      </c>
      <c r="F37" s="5">
        <v>185</v>
      </c>
      <c r="G37" s="5">
        <v>184</v>
      </c>
      <c r="H37" s="5">
        <v>146</v>
      </c>
      <c r="I37" s="8">
        <f t="shared" si="3"/>
        <v>112.85366666666667</v>
      </c>
      <c r="J37" s="9">
        <f t="shared" si="1"/>
        <v>28.213416666666667</v>
      </c>
    </row>
    <row r="38" spans="1:10" s="10" customFormat="1" ht="51" x14ac:dyDescent="0.25">
      <c r="A38" s="17">
        <v>31</v>
      </c>
      <c r="B38" s="12" t="s">
        <v>151</v>
      </c>
      <c r="C38" s="5">
        <v>400</v>
      </c>
      <c r="D38" s="5" t="s">
        <v>104</v>
      </c>
      <c r="E38" s="7" t="s">
        <v>97</v>
      </c>
      <c r="F38" s="5">
        <v>162</v>
      </c>
      <c r="G38" s="5">
        <v>139</v>
      </c>
      <c r="H38" s="5">
        <v>170</v>
      </c>
      <c r="I38" s="8">
        <f t="shared" si="3"/>
        <v>103.21180000000001</v>
      </c>
      <c r="J38" s="9">
        <f t="shared" si="1"/>
        <v>25.802950000000003</v>
      </c>
    </row>
    <row r="39" spans="1:10" s="10" customFormat="1" ht="67.5" customHeight="1" x14ac:dyDescent="0.25">
      <c r="A39" s="20">
        <v>32</v>
      </c>
      <c r="B39" s="22" t="s">
        <v>38</v>
      </c>
      <c r="C39" s="6">
        <v>250</v>
      </c>
      <c r="D39" s="5" t="s">
        <v>104</v>
      </c>
      <c r="E39" s="7" t="s">
        <v>78</v>
      </c>
      <c r="F39" s="5">
        <v>89</v>
      </c>
      <c r="G39" s="5">
        <v>79</v>
      </c>
      <c r="H39" s="5">
        <v>56</v>
      </c>
      <c r="I39" s="8">
        <f t="shared" si="3"/>
        <v>49.085866666666668</v>
      </c>
      <c r="J39" s="9">
        <f t="shared" si="1"/>
        <v>19.634346666666666</v>
      </c>
    </row>
    <row r="40" spans="1:10" s="10" customFormat="1" ht="24.75" customHeight="1" x14ac:dyDescent="0.25">
      <c r="A40" s="21"/>
      <c r="B40" s="23"/>
      <c r="C40" s="6">
        <v>250</v>
      </c>
      <c r="D40" s="5" t="s">
        <v>104</v>
      </c>
      <c r="E40" s="7" t="s">
        <v>28</v>
      </c>
      <c r="F40" s="5">
        <v>0</v>
      </c>
      <c r="G40" s="5">
        <v>0</v>
      </c>
      <c r="H40" s="5">
        <v>0</v>
      </c>
      <c r="I40" s="8">
        <f>(F40+G40+H40)/3*0.38*1.73</f>
        <v>0</v>
      </c>
      <c r="J40" s="9">
        <f t="shared" si="1"/>
        <v>0</v>
      </c>
    </row>
    <row r="41" spans="1:10" s="10" customFormat="1" x14ac:dyDescent="0.25">
      <c r="A41" s="11">
        <v>33</v>
      </c>
      <c r="B41" s="12" t="s">
        <v>39</v>
      </c>
      <c r="C41" s="5">
        <v>100</v>
      </c>
      <c r="D41" s="5" t="s">
        <v>104</v>
      </c>
      <c r="E41" s="7" t="s">
        <v>75</v>
      </c>
      <c r="F41" s="5">
        <v>26</v>
      </c>
      <c r="G41" s="5">
        <v>38</v>
      </c>
      <c r="H41" s="5">
        <v>40</v>
      </c>
      <c r="I41" s="8">
        <f t="shared" ref="I41:I88" si="4">(F41+G41+H41)/3*0.38*1.73</f>
        <v>22.789866666666665</v>
      </c>
      <c r="J41" s="9">
        <f t="shared" ref="J41:J73" si="5">I41/C41*100</f>
        <v>22.789866666666665</v>
      </c>
    </row>
    <row r="42" spans="1:10" s="10" customFormat="1" x14ac:dyDescent="0.25">
      <c r="A42" s="11">
        <v>34</v>
      </c>
      <c r="B42" s="12" t="s">
        <v>152</v>
      </c>
      <c r="C42" s="5">
        <v>63</v>
      </c>
      <c r="D42" s="5" t="s">
        <v>104</v>
      </c>
      <c r="E42" s="7" t="s">
        <v>75</v>
      </c>
      <c r="F42" s="5">
        <v>2</v>
      </c>
      <c r="G42" s="5">
        <v>2</v>
      </c>
      <c r="H42" s="5">
        <v>23</v>
      </c>
      <c r="I42" s="8">
        <f t="shared" si="4"/>
        <v>5.9165999999999999</v>
      </c>
      <c r="J42" s="9">
        <f t="shared" si="5"/>
        <v>9.3914285714285715</v>
      </c>
    </row>
    <row r="43" spans="1:10" s="10" customFormat="1" x14ac:dyDescent="0.25">
      <c r="A43" s="11">
        <v>35</v>
      </c>
      <c r="B43" s="12" t="s">
        <v>40</v>
      </c>
      <c r="C43" s="5">
        <v>160</v>
      </c>
      <c r="D43" s="5" t="s">
        <v>104</v>
      </c>
      <c r="E43" s="7" t="s">
        <v>129</v>
      </c>
      <c r="F43" s="5">
        <v>25</v>
      </c>
      <c r="G43" s="5">
        <v>30</v>
      </c>
      <c r="H43" s="5">
        <v>26</v>
      </c>
      <c r="I43" s="8">
        <f>(F43+G43+H43)/3*0.38*1.73</f>
        <v>17.7498</v>
      </c>
      <c r="J43" s="9">
        <f>I43/C43*100</f>
        <v>11.093624999999999</v>
      </c>
    </row>
    <row r="44" spans="1:10" s="10" customFormat="1" x14ac:dyDescent="0.25">
      <c r="A44" s="11">
        <v>36</v>
      </c>
      <c r="B44" s="12" t="s">
        <v>41</v>
      </c>
      <c r="C44" s="5">
        <v>100</v>
      </c>
      <c r="D44" s="5" t="s">
        <v>104</v>
      </c>
      <c r="E44" s="7" t="s">
        <v>75</v>
      </c>
      <c r="F44" s="5">
        <v>44</v>
      </c>
      <c r="G44" s="5">
        <v>50</v>
      </c>
      <c r="H44" s="5">
        <v>35</v>
      </c>
      <c r="I44" s="8">
        <f t="shared" si="4"/>
        <v>28.2682</v>
      </c>
      <c r="J44" s="9">
        <f t="shared" si="5"/>
        <v>28.2682</v>
      </c>
    </row>
    <row r="45" spans="1:10" s="10" customFormat="1" x14ac:dyDescent="0.25">
      <c r="A45" s="11">
        <v>37</v>
      </c>
      <c r="B45" s="12" t="s">
        <v>42</v>
      </c>
      <c r="C45" s="5">
        <v>100</v>
      </c>
      <c r="D45" s="5" t="s">
        <v>104</v>
      </c>
      <c r="E45" s="7" t="s">
        <v>89</v>
      </c>
      <c r="F45" s="5">
        <v>5</v>
      </c>
      <c r="G45" s="5">
        <v>3</v>
      </c>
      <c r="H45" s="5">
        <v>7</v>
      </c>
      <c r="I45" s="8">
        <f t="shared" si="4"/>
        <v>3.2869999999999999</v>
      </c>
      <c r="J45" s="9">
        <f t="shared" si="5"/>
        <v>3.2869999999999995</v>
      </c>
    </row>
    <row r="46" spans="1:10" s="10" customFormat="1" x14ac:dyDescent="0.25">
      <c r="A46" s="11">
        <v>38</v>
      </c>
      <c r="B46" s="12" t="s">
        <v>43</v>
      </c>
      <c r="C46" s="5">
        <v>400</v>
      </c>
      <c r="D46" s="5" t="s">
        <v>104</v>
      </c>
      <c r="E46" s="7" t="s">
        <v>75</v>
      </c>
      <c r="F46" s="5">
        <v>27</v>
      </c>
      <c r="G46" s="5">
        <v>25</v>
      </c>
      <c r="H46" s="5">
        <v>11</v>
      </c>
      <c r="I46" s="8">
        <f t="shared" si="4"/>
        <v>13.805400000000001</v>
      </c>
      <c r="J46" s="9">
        <f t="shared" si="5"/>
        <v>3.4513500000000001</v>
      </c>
    </row>
    <row r="47" spans="1:10" s="10" customFormat="1" x14ac:dyDescent="0.25">
      <c r="A47" s="11">
        <v>39</v>
      </c>
      <c r="B47" s="12" t="s">
        <v>44</v>
      </c>
      <c r="C47" s="5">
        <v>100</v>
      </c>
      <c r="D47" s="5" t="s">
        <v>104</v>
      </c>
      <c r="E47" s="7" t="s">
        <v>75</v>
      </c>
      <c r="F47" s="5">
        <v>31</v>
      </c>
      <c r="G47" s="5">
        <v>36</v>
      </c>
      <c r="H47" s="5">
        <v>30</v>
      </c>
      <c r="I47" s="8">
        <f t="shared" si="4"/>
        <v>21.255933333333335</v>
      </c>
      <c r="J47" s="9">
        <f t="shared" si="5"/>
        <v>21.255933333333335</v>
      </c>
    </row>
    <row r="48" spans="1:10" s="10" customFormat="1" x14ac:dyDescent="0.25">
      <c r="A48" s="11">
        <v>40</v>
      </c>
      <c r="B48" s="12" t="s">
        <v>45</v>
      </c>
      <c r="C48" s="5">
        <v>160</v>
      </c>
      <c r="D48" s="5" t="s">
        <v>104</v>
      </c>
      <c r="E48" s="7" t="s">
        <v>93</v>
      </c>
      <c r="F48" s="5">
        <v>0</v>
      </c>
      <c r="G48" s="5">
        <v>0</v>
      </c>
      <c r="H48" s="5">
        <v>1</v>
      </c>
      <c r="I48" s="8">
        <f t="shared" si="4"/>
        <v>0.21913333333333329</v>
      </c>
      <c r="J48" s="9">
        <f t="shared" si="5"/>
        <v>0.13695833333333332</v>
      </c>
    </row>
    <row r="49" spans="1:10" s="10" customFormat="1" x14ac:dyDescent="0.25">
      <c r="A49" s="11">
        <v>41</v>
      </c>
      <c r="B49" s="12" t="s">
        <v>47</v>
      </c>
      <c r="C49" s="5">
        <v>160</v>
      </c>
      <c r="D49" s="5" t="s">
        <v>104</v>
      </c>
      <c r="E49" s="7" t="s">
        <v>75</v>
      </c>
      <c r="F49" s="5">
        <v>51</v>
      </c>
      <c r="G49" s="5">
        <v>46</v>
      </c>
      <c r="H49" s="5">
        <v>60</v>
      </c>
      <c r="I49" s="8">
        <f t="shared" si="4"/>
        <v>34.403933333333335</v>
      </c>
      <c r="J49" s="9">
        <f t="shared" si="5"/>
        <v>21.502458333333337</v>
      </c>
    </row>
    <row r="50" spans="1:10" s="10" customFormat="1" ht="17.45" customHeight="1" x14ac:dyDescent="0.25">
      <c r="A50" s="11">
        <v>42</v>
      </c>
      <c r="B50" s="12" t="s">
        <v>46</v>
      </c>
      <c r="C50" s="5">
        <v>160</v>
      </c>
      <c r="D50" s="5" t="s">
        <v>104</v>
      </c>
      <c r="E50" s="7" t="s">
        <v>130</v>
      </c>
      <c r="F50" s="5">
        <v>14</v>
      </c>
      <c r="G50" s="5">
        <v>25</v>
      </c>
      <c r="H50" s="5">
        <v>18</v>
      </c>
      <c r="I50" s="8">
        <f t="shared" si="4"/>
        <v>12.490599999999999</v>
      </c>
      <c r="J50" s="9">
        <f t="shared" si="5"/>
        <v>7.8066249999999986</v>
      </c>
    </row>
    <row r="51" spans="1:10" s="10" customFormat="1" ht="17.45" customHeight="1" x14ac:dyDescent="0.25">
      <c r="A51" s="11">
        <v>43</v>
      </c>
      <c r="B51" s="12" t="s">
        <v>120</v>
      </c>
      <c r="C51" s="5">
        <v>160</v>
      </c>
      <c r="D51" s="5" t="s">
        <v>104</v>
      </c>
      <c r="E51" s="7" t="s">
        <v>139</v>
      </c>
      <c r="F51" s="5">
        <v>19</v>
      </c>
      <c r="G51" s="5">
        <v>32</v>
      </c>
      <c r="H51" s="5">
        <v>20</v>
      </c>
      <c r="I51" s="8">
        <f t="shared" si="4"/>
        <v>15.558466666666668</v>
      </c>
      <c r="J51" s="9">
        <f t="shared" si="5"/>
        <v>9.7240416666666682</v>
      </c>
    </row>
    <row r="52" spans="1:10" s="10" customFormat="1" x14ac:dyDescent="0.25">
      <c r="A52" s="11">
        <v>44</v>
      </c>
      <c r="B52" s="12" t="s">
        <v>48</v>
      </c>
      <c r="C52" s="5">
        <v>100</v>
      </c>
      <c r="D52" s="5" t="s">
        <v>104</v>
      </c>
      <c r="E52" s="7" t="s">
        <v>88</v>
      </c>
      <c r="F52" s="5">
        <v>12</v>
      </c>
      <c r="G52" s="5">
        <v>32</v>
      </c>
      <c r="H52" s="5">
        <v>41</v>
      </c>
      <c r="I52" s="8">
        <f t="shared" si="4"/>
        <v>18.626333333333331</v>
      </c>
      <c r="J52" s="9">
        <f t="shared" si="5"/>
        <v>18.626333333333331</v>
      </c>
    </row>
    <row r="53" spans="1:10" s="10" customFormat="1" ht="25.5" x14ac:dyDescent="0.25">
      <c r="A53" s="11">
        <v>45</v>
      </c>
      <c r="B53" s="12" t="s">
        <v>153</v>
      </c>
      <c r="C53" s="5">
        <v>100</v>
      </c>
      <c r="D53" s="5" t="s">
        <v>104</v>
      </c>
      <c r="E53" s="7" t="s">
        <v>142</v>
      </c>
      <c r="F53" s="5">
        <v>46</v>
      </c>
      <c r="G53" s="5">
        <v>31</v>
      </c>
      <c r="H53" s="5">
        <v>23</v>
      </c>
      <c r="I53" s="8">
        <f t="shared" si="4"/>
        <v>21.913333333333334</v>
      </c>
      <c r="J53" s="9">
        <f t="shared" si="5"/>
        <v>21.913333333333334</v>
      </c>
    </row>
    <row r="54" spans="1:10" s="10" customFormat="1" x14ac:dyDescent="0.25">
      <c r="A54" s="11">
        <v>46</v>
      </c>
      <c r="B54" s="12" t="s">
        <v>49</v>
      </c>
      <c r="C54" s="5">
        <v>160</v>
      </c>
      <c r="D54" s="5" t="s">
        <v>104</v>
      </c>
      <c r="E54" s="7" t="s">
        <v>75</v>
      </c>
      <c r="F54" s="5">
        <v>25</v>
      </c>
      <c r="G54" s="5">
        <v>36</v>
      </c>
      <c r="H54" s="5">
        <v>24</v>
      </c>
      <c r="I54" s="8">
        <f t="shared" si="4"/>
        <v>18.626333333333331</v>
      </c>
      <c r="J54" s="9">
        <f t="shared" si="5"/>
        <v>11.641458333333333</v>
      </c>
    </row>
    <row r="55" spans="1:10" s="10" customFormat="1" x14ac:dyDescent="0.25">
      <c r="A55" s="11">
        <v>47</v>
      </c>
      <c r="B55" s="12" t="s">
        <v>50</v>
      </c>
      <c r="C55" s="5">
        <v>160</v>
      </c>
      <c r="D55" s="5" t="s">
        <v>104</v>
      </c>
      <c r="E55" s="7" t="s">
        <v>76</v>
      </c>
      <c r="F55" s="5">
        <v>76</v>
      </c>
      <c r="G55" s="5">
        <v>82</v>
      </c>
      <c r="H55" s="5">
        <v>70</v>
      </c>
      <c r="I55" s="8">
        <f t="shared" si="4"/>
        <v>49.962399999999995</v>
      </c>
      <c r="J55" s="9">
        <f t="shared" si="5"/>
        <v>31.226499999999994</v>
      </c>
    </row>
    <row r="56" spans="1:10" s="10" customFormat="1" x14ac:dyDescent="0.25">
      <c r="A56" s="11">
        <v>48</v>
      </c>
      <c r="B56" s="12" t="s">
        <v>51</v>
      </c>
      <c r="C56" s="5">
        <v>100</v>
      </c>
      <c r="D56" s="5" t="s">
        <v>104</v>
      </c>
      <c r="E56" s="7" t="s">
        <v>77</v>
      </c>
      <c r="F56" s="5">
        <v>0</v>
      </c>
      <c r="G56" s="5">
        <v>0</v>
      </c>
      <c r="H56" s="5">
        <v>2</v>
      </c>
      <c r="I56" s="8">
        <f t="shared" si="4"/>
        <v>0.43826666666666658</v>
      </c>
      <c r="J56" s="9">
        <f t="shared" si="5"/>
        <v>0.43826666666666658</v>
      </c>
    </row>
    <row r="57" spans="1:10" s="10" customFormat="1" x14ac:dyDescent="0.25">
      <c r="A57" s="11">
        <v>49</v>
      </c>
      <c r="B57" s="12" t="s">
        <v>52</v>
      </c>
      <c r="C57" s="5">
        <v>100</v>
      </c>
      <c r="D57" s="5" t="s">
        <v>105</v>
      </c>
      <c r="E57" s="7" t="s">
        <v>81</v>
      </c>
      <c r="F57" s="5">
        <v>0</v>
      </c>
      <c r="G57" s="5">
        <v>0</v>
      </c>
      <c r="H57" s="5">
        <v>0</v>
      </c>
      <c r="I57" s="8">
        <f t="shared" si="4"/>
        <v>0</v>
      </c>
      <c r="J57" s="9">
        <f t="shared" si="5"/>
        <v>0</v>
      </c>
    </row>
    <row r="58" spans="1:10" s="10" customFormat="1" x14ac:dyDescent="0.25">
      <c r="A58" s="11">
        <v>50</v>
      </c>
      <c r="B58" s="12" t="s">
        <v>161</v>
      </c>
      <c r="C58" s="5">
        <v>100</v>
      </c>
      <c r="D58" s="5" t="s">
        <v>106</v>
      </c>
      <c r="E58" s="7" t="s">
        <v>75</v>
      </c>
      <c r="F58" s="5">
        <v>21</v>
      </c>
      <c r="G58" s="5">
        <v>16</v>
      </c>
      <c r="H58" s="5">
        <v>12</v>
      </c>
      <c r="I58" s="8">
        <f t="shared" si="4"/>
        <v>10.737533333333332</v>
      </c>
      <c r="J58" s="9">
        <f t="shared" si="5"/>
        <v>10.737533333333332</v>
      </c>
    </row>
    <row r="59" spans="1:10" s="10" customFormat="1" x14ac:dyDescent="0.25">
      <c r="A59" s="11">
        <v>51</v>
      </c>
      <c r="B59" s="12" t="s">
        <v>53</v>
      </c>
      <c r="C59" s="5">
        <v>100</v>
      </c>
      <c r="D59" s="5" t="s">
        <v>106</v>
      </c>
      <c r="E59" s="7" t="s">
        <v>75</v>
      </c>
      <c r="F59" s="5">
        <v>31</v>
      </c>
      <c r="G59" s="5">
        <v>37</v>
      </c>
      <c r="H59" s="5">
        <v>65</v>
      </c>
      <c r="I59" s="8">
        <f t="shared" si="4"/>
        <v>29.144733333333335</v>
      </c>
      <c r="J59" s="9">
        <f t="shared" si="5"/>
        <v>29.144733333333335</v>
      </c>
    </row>
    <row r="60" spans="1:10" s="10" customFormat="1" x14ac:dyDescent="0.25">
      <c r="A60" s="11">
        <v>52</v>
      </c>
      <c r="B60" s="12" t="s">
        <v>54</v>
      </c>
      <c r="C60" s="5">
        <v>100</v>
      </c>
      <c r="D60" s="5" t="s">
        <v>104</v>
      </c>
      <c r="E60" s="7" t="s">
        <v>75</v>
      </c>
      <c r="F60" s="5">
        <v>22</v>
      </c>
      <c r="G60" s="5">
        <v>28</v>
      </c>
      <c r="H60" s="5">
        <v>36</v>
      </c>
      <c r="I60" s="8">
        <f t="shared" si="4"/>
        <v>18.845466666666667</v>
      </c>
      <c r="J60" s="9">
        <f t="shared" si="5"/>
        <v>18.845466666666667</v>
      </c>
    </row>
    <row r="61" spans="1:10" s="10" customFormat="1" x14ac:dyDescent="0.25">
      <c r="A61" s="11">
        <v>53</v>
      </c>
      <c r="B61" s="12" t="s">
        <v>55</v>
      </c>
      <c r="C61" s="5">
        <v>100</v>
      </c>
      <c r="D61" s="5" t="s">
        <v>106</v>
      </c>
      <c r="E61" s="7" t="s">
        <v>75</v>
      </c>
      <c r="F61" s="5">
        <v>13</v>
      </c>
      <c r="G61" s="5">
        <v>6</v>
      </c>
      <c r="H61" s="5">
        <v>9</v>
      </c>
      <c r="I61" s="8">
        <f t="shared" si="4"/>
        <v>6.1357333333333335</v>
      </c>
      <c r="J61" s="9">
        <f t="shared" si="5"/>
        <v>6.1357333333333335</v>
      </c>
    </row>
    <row r="62" spans="1:10" s="10" customFormat="1" x14ac:dyDescent="0.25">
      <c r="A62" s="11">
        <v>54</v>
      </c>
      <c r="B62" s="12" t="s">
        <v>56</v>
      </c>
      <c r="C62" s="5">
        <v>100</v>
      </c>
      <c r="D62" s="5" t="s">
        <v>107</v>
      </c>
      <c r="E62" s="7" t="s">
        <v>85</v>
      </c>
      <c r="F62" s="5">
        <v>9</v>
      </c>
      <c r="G62" s="5">
        <v>10</v>
      </c>
      <c r="H62" s="5">
        <v>14</v>
      </c>
      <c r="I62" s="8">
        <f t="shared" si="4"/>
        <v>7.2313999999999998</v>
      </c>
      <c r="J62" s="9">
        <f t="shared" si="5"/>
        <v>7.2314000000000007</v>
      </c>
    </row>
    <row r="63" spans="1:10" s="10" customFormat="1" x14ac:dyDescent="0.25">
      <c r="A63" s="11">
        <v>55</v>
      </c>
      <c r="B63" s="12" t="s">
        <v>57</v>
      </c>
      <c r="C63" s="5">
        <v>160</v>
      </c>
      <c r="D63" s="5" t="s">
        <v>108</v>
      </c>
      <c r="E63" s="7" t="s">
        <v>85</v>
      </c>
      <c r="F63" s="5">
        <v>26</v>
      </c>
      <c r="G63" s="5">
        <v>4</v>
      </c>
      <c r="H63" s="5">
        <v>11</v>
      </c>
      <c r="I63" s="8">
        <f t="shared" si="4"/>
        <v>8.9844666666666662</v>
      </c>
      <c r="J63" s="9">
        <f t="shared" si="5"/>
        <v>5.6152916666666659</v>
      </c>
    </row>
    <row r="64" spans="1:10" s="10" customFormat="1" x14ac:dyDescent="0.25">
      <c r="A64" s="11">
        <v>56</v>
      </c>
      <c r="B64" s="12" t="s">
        <v>58</v>
      </c>
      <c r="C64" s="5">
        <v>100</v>
      </c>
      <c r="D64" s="5" t="s">
        <v>108</v>
      </c>
      <c r="E64" s="7" t="s">
        <v>87</v>
      </c>
      <c r="F64" s="5">
        <v>23</v>
      </c>
      <c r="G64" s="5">
        <v>3</v>
      </c>
      <c r="H64" s="5">
        <v>10</v>
      </c>
      <c r="I64" s="8">
        <f t="shared" si="4"/>
        <v>7.8888000000000007</v>
      </c>
      <c r="J64" s="9">
        <f t="shared" si="5"/>
        <v>7.8888000000000016</v>
      </c>
    </row>
    <row r="65" spans="1:10" s="10" customFormat="1" x14ac:dyDescent="0.25">
      <c r="A65" s="11"/>
      <c r="B65" s="12" t="s">
        <v>162</v>
      </c>
      <c r="C65" s="5">
        <v>40</v>
      </c>
      <c r="D65" s="5" t="s">
        <v>108</v>
      </c>
      <c r="E65" s="7" t="s">
        <v>163</v>
      </c>
      <c r="F65" s="5">
        <v>3</v>
      </c>
      <c r="G65" s="5">
        <v>10</v>
      </c>
      <c r="H65" s="5">
        <v>3</v>
      </c>
      <c r="I65" s="8">
        <f t="shared" si="4"/>
        <v>3.5061333333333327</v>
      </c>
      <c r="J65" s="9">
        <f t="shared" si="5"/>
        <v>8.7653333333333325</v>
      </c>
    </row>
    <row r="66" spans="1:10" s="10" customFormat="1" x14ac:dyDescent="0.25">
      <c r="A66" s="11">
        <v>57</v>
      </c>
      <c r="B66" s="12" t="s">
        <v>154</v>
      </c>
      <c r="C66" s="5">
        <v>100</v>
      </c>
      <c r="D66" s="5" t="s">
        <v>108</v>
      </c>
      <c r="E66" s="7" t="s">
        <v>75</v>
      </c>
      <c r="F66" s="5">
        <v>87</v>
      </c>
      <c r="G66" s="5">
        <v>84</v>
      </c>
      <c r="H66" s="5">
        <v>52</v>
      </c>
      <c r="I66" s="8">
        <f t="shared" si="4"/>
        <v>48.866733333333329</v>
      </c>
      <c r="J66" s="9">
        <f t="shared" si="5"/>
        <v>48.866733333333329</v>
      </c>
    </row>
    <row r="67" spans="1:10" s="10" customFormat="1" x14ac:dyDescent="0.25">
      <c r="A67" s="11">
        <v>58</v>
      </c>
      <c r="B67" s="12" t="s">
        <v>59</v>
      </c>
      <c r="C67" s="5">
        <v>250</v>
      </c>
      <c r="D67" s="5" t="s">
        <v>108</v>
      </c>
      <c r="E67" s="7" t="s">
        <v>86</v>
      </c>
      <c r="F67" s="5">
        <v>41</v>
      </c>
      <c r="G67" s="5">
        <v>100</v>
      </c>
      <c r="H67" s="5">
        <v>83</v>
      </c>
      <c r="I67" s="8">
        <f>(F67+G67+H67)/3*0.38*1.73</f>
        <v>49.085866666666668</v>
      </c>
      <c r="J67" s="9">
        <f>I67/C67*100</f>
        <v>19.634346666666666</v>
      </c>
    </row>
    <row r="68" spans="1:10" s="10" customFormat="1" x14ac:dyDescent="0.25">
      <c r="A68" s="11">
        <v>59</v>
      </c>
      <c r="B68" s="12" t="s">
        <v>121</v>
      </c>
      <c r="C68" s="5">
        <v>100</v>
      </c>
      <c r="D68" s="5" t="s">
        <v>108</v>
      </c>
      <c r="E68" s="7" t="s">
        <v>96</v>
      </c>
      <c r="F68" s="5">
        <v>10</v>
      </c>
      <c r="G68" s="5">
        <v>10</v>
      </c>
      <c r="H68" s="5">
        <v>10</v>
      </c>
      <c r="I68" s="8">
        <f>(F68+G68+H68)/3*0.38*1.73</f>
        <v>6.5739999999999998</v>
      </c>
      <c r="J68" s="9">
        <f>I68/C68*100</f>
        <v>6.573999999999999</v>
      </c>
    </row>
    <row r="69" spans="1:10" s="10" customFormat="1" x14ac:dyDescent="0.25">
      <c r="A69" s="11">
        <v>60</v>
      </c>
      <c r="B69" s="12" t="s">
        <v>60</v>
      </c>
      <c r="C69" s="5">
        <v>250</v>
      </c>
      <c r="D69" s="5" t="s">
        <v>106</v>
      </c>
      <c r="E69" s="7" t="s">
        <v>141</v>
      </c>
      <c r="F69" s="5">
        <v>47</v>
      </c>
      <c r="G69" s="5">
        <v>15</v>
      </c>
      <c r="H69" s="5">
        <v>45</v>
      </c>
      <c r="I69" s="8">
        <f t="shared" si="4"/>
        <v>23.447266666666664</v>
      </c>
      <c r="J69" s="9">
        <f t="shared" si="5"/>
        <v>9.3789066666666656</v>
      </c>
    </row>
    <row r="70" spans="1:10" s="10" customFormat="1" x14ac:dyDescent="0.25">
      <c r="A70" s="11">
        <v>61</v>
      </c>
      <c r="B70" s="12" t="s">
        <v>61</v>
      </c>
      <c r="C70" s="5">
        <v>100</v>
      </c>
      <c r="D70" s="5" t="s">
        <v>106</v>
      </c>
      <c r="E70" s="7" t="s">
        <v>140</v>
      </c>
      <c r="F70" s="5">
        <v>12</v>
      </c>
      <c r="G70" s="5">
        <v>16</v>
      </c>
      <c r="H70" s="5">
        <v>22</v>
      </c>
      <c r="I70" s="8">
        <f t="shared" si="4"/>
        <v>10.956666666666667</v>
      </c>
      <c r="J70" s="9">
        <f t="shared" si="5"/>
        <v>10.956666666666667</v>
      </c>
    </row>
    <row r="71" spans="1:10" s="10" customFormat="1" x14ac:dyDescent="0.25">
      <c r="A71" s="11">
        <v>62</v>
      </c>
      <c r="B71" s="12" t="s">
        <v>62</v>
      </c>
      <c r="C71" s="5">
        <v>63</v>
      </c>
      <c r="D71" s="5" t="s">
        <v>109</v>
      </c>
      <c r="E71" s="7" t="s">
        <v>75</v>
      </c>
      <c r="F71" s="5">
        <v>26</v>
      </c>
      <c r="G71" s="5">
        <v>18</v>
      </c>
      <c r="H71" s="5">
        <v>24</v>
      </c>
      <c r="I71" s="8">
        <f>(F71+G71+H71)/3*0.38*1.73</f>
        <v>14.901066666666667</v>
      </c>
      <c r="J71" s="9">
        <f>I71/C71*100</f>
        <v>23.652486772486771</v>
      </c>
    </row>
    <row r="72" spans="1:10" s="10" customFormat="1" x14ac:dyDescent="0.25">
      <c r="A72" s="11">
        <v>63</v>
      </c>
      <c r="B72" s="12" t="s">
        <v>10</v>
      </c>
      <c r="C72" s="5">
        <v>160</v>
      </c>
      <c r="D72" s="5" t="s">
        <v>119</v>
      </c>
      <c r="E72" s="7" t="s">
        <v>22</v>
      </c>
      <c r="F72" s="5">
        <v>0</v>
      </c>
      <c r="G72" s="5">
        <v>0</v>
      </c>
      <c r="H72" s="5">
        <v>0</v>
      </c>
      <c r="I72" s="8">
        <f t="shared" si="4"/>
        <v>0</v>
      </c>
      <c r="J72" s="9">
        <f t="shared" si="5"/>
        <v>0</v>
      </c>
    </row>
    <row r="73" spans="1:10" s="10" customFormat="1" x14ac:dyDescent="0.25">
      <c r="A73" s="11">
        <v>64</v>
      </c>
      <c r="B73" s="12" t="s">
        <v>63</v>
      </c>
      <c r="C73" s="5">
        <v>160</v>
      </c>
      <c r="D73" s="5" t="s">
        <v>110</v>
      </c>
      <c r="E73" s="7" t="s">
        <v>133</v>
      </c>
      <c r="F73" s="5">
        <v>2</v>
      </c>
      <c r="G73" s="5">
        <v>2</v>
      </c>
      <c r="H73" s="5">
        <v>3</v>
      </c>
      <c r="I73" s="8">
        <f t="shared" si="4"/>
        <v>1.5339333333333334</v>
      </c>
      <c r="J73" s="9">
        <f t="shared" si="5"/>
        <v>0.95870833333333327</v>
      </c>
    </row>
    <row r="74" spans="1:10" s="10" customFormat="1" ht="25.5" x14ac:dyDescent="0.25">
      <c r="A74" s="11">
        <v>65</v>
      </c>
      <c r="B74" s="12" t="s">
        <v>64</v>
      </c>
      <c r="C74" s="5">
        <v>100</v>
      </c>
      <c r="D74" s="5" t="s">
        <v>111</v>
      </c>
      <c r="E74" s="7" t="s">
        <v>131</v>
      </c>
      <c r="F74" s="5">
        <v>26</v>
      </c>
      <c r="G74" s="5">
        <v>35</v>
      </c>
      <c r="H74" s="5">
        <v>38</v>
      </c>
      <c r="I74" s="8">
        <f t="shared" si="4"/>
        <v>21.694200000000002</v>
      </c>
      <c r="J74" s="9">
        <f t="shared" ref="J74:J88" si="6">I74/C74*100</f>
        <v>21.694200000000002</v>
      </c>
    </row>
    <row r="75" spans="1:10" s="10" customFormat="1" x14ac:dyDescent="0.25">
      <c r="A75" s="11">
        <v>66</v>
      </c>
      <c r="B75" s="12" t="s">
        <v>159</v>
      </c>
      <c r="C75" s="5">
        <v>100</v>
      </c>
      <c r="D75" s="5" t="s">
        <v>111</v>
      </c>
      <c r="E75" s="7" t="s">
        <v>160</v>
      </c>
      <c r="F75" s="5">
        <v>18</v>
      </c>
      <c r="G75" s="5">
        <v>10</v>
      </c>
      <c r="H75" s="5">
        <v>13</v>
      </c>
      <c r="I75" s="8">
        <f t="shared" si="4"/>
        <v>8.9844666666666662</v>
      </c>
      <c r="J75" s="9">
        <f t="shared" si="6"/>
        <v>8.9844666666666662</v>
      </c>
    </row>
    <row r="76" spans="1:10" s="10" customFormat="1" x14ac:dyDescent="0.25">
      <c r="A76" s="11">
        <v>67</v>
      </c>
      <c r="B76" s="12" t="s">
        <v>65</v>
      </c>
      <c r="C76" s="5">
        <v>100</v>
      </c>
      <c r="D76" s="5" t="s">
        <v>111</v>
      </c>
      <c r="E76" s="7" t="s">
        <v>75</v>
      </c>
      <c r="F76" s="5">
        <v>28</v>
      </c>
      <c r="G76" s="5">
        <v>32</v>
      </c>
      <c r="H76" s="5">
        <v>18</v>
      </c>
      <c r="I76" s="8">
        <f t="shared" si="4"/>
        <v>17.092400000000001</v>
      </c>
      <c r="J76" s="9">
        <f t="shared" si="6"/>
        <v>17.092400000000001</v>
      </c>
    </row>
    <row r="77" spans="1:10" s="10" customFormat="1" x14ac:dyDescent="0.25">
      <c r="A77" s="11">
        <v>68</v>
      </c>
      <c r="B77" s="12" t="s">
        <v>66</v>
      </c>
      <c r="C77" s="5">
        <v>100</v>
      </c>
      <c r="D77" s="5" t="s">
        <v>111</v>
      </c>
      <c r="E77" s="7" t="s">
        <v>75</v>
      </c>
      <c r="F77" s="5">
        <v>30</v>
      </c>
      <c r="G77" s="5">
        <v>27</v>
      </c>
      <c r="H77" s="5">
        <v>22</v>
      </c>
      <c r="I77" s="8">
        <f t="shared" si="4"/>
        <v>17.311533333333333</v>
      </c>
      <c r="J77" s="9">
        <f t="shared" si="6"/>
        <v>17.311533333333333</v>
      </c>
    </row>
    <row r="78" spans="1:10" s="10" customFormat="1" x14ac:dyDescent="0.25">
      <c r="A78" s="11">
        <v>69</v>
      </c>
      <c r="B78" s="12" t="s">
        <v>67</v>
      </c>
      <c r="C78" s="5">
        <v>160</v>
      </c>
      <c r="D78" s="5" t="s">
        <v>111</v>
      </c>
      <c r="E78" s="7" t="s">
        <v>75</v>
      </c>
      <c r="F78" s="5">
        <v>46</v>
      </c>
      <c r="G78" s="5">
        <v>16</v>
      </c>
      <c r="H78" s="5">
        <v>14</v>
      </c>
      <c r="I78" s="8">
        <f t="shared" si="4"/>
        <v>16.654133333333334</v>
      </c>
      <c r="J78" s="9">
        <f t="shared" si="6"/>
        <v>10.408833333333334</v>
      </c>
    </row>
    <row r="79" spans="1:10" s="10" customFormat="1" x14ac:dyDescent="0.25">
      <c r="A79" s="11">
        <v>70</v>
      </c>
      <c r="B79" s="12" t="s">
        <v>122</v>
      </c>
      <c r="C79" s="5">
        <v>250</v>
      </c>
      <c r="D79" s="5" t="s">
        <v>112</v>
      </c>
      <c r="E79" s="7" t="s">
        <v>92</v>
      </c>
      <c r="F79" s="5">
        <v>0</v>
      </c>
      <c r="G79" s="5">
        <v>0</v>
      </c>
      <c r="H79" s="5">
        <v>0</v>
      </c>
      <c r="I79" s="8">
        <f t="shared" si="4"/>
        <v>0</v>
      </c>
      <c r="J79" s="9">
        <f t="shared" si="6"/>
        <v>0</v>
      </c>
    </row>
    <row r="80" spans="1:10" s="10" customFormat="1" x14ac:dyDescent="0.25">
      <c r="A80" s="11">
        <v>71</v>
      </c>
      <c r="B80" s="12" t="s">
        <v>68</v>
      </c>
      <c r="C80" s="5">
        <v>250</v>
      </c>
      <c r="D80" s="5" t="s">
        <v>110</v>
      </c>
      <c r="E80" s="7" t="s">
        <v>91</v>
      </c>
      <c r="F80" s="5">
        <v>2</v>
      </c>
      <c r="G80" s="5">
        <v>1</v>
      </c>
      <c r="H80" s="5">
        <v>1</v>
      </c>
      <c r="I80" s="8">
        <f t="shared" si="4"/>
        <v>0.87653333333333316</v>
      </c>
      <c r="J80" s="9">
        <f t="shared" si="6"/>
        <v>0.35061333333333328</v>
      </c>
    </row>
    <row r="81" spans="1:10" s="10" customFormat="1" x14ac:dyDescent="0.25">
      <c r="A81" s="11">
        <v>72</v>
      </c>
      <c r="B81" s="12" t="s">
        <v>94</v>
      </c>
      <c r="C81" s="5">
        <v>160</v>
      </c>
      <c r="D81" s="5" t="s">
        <v>116</v>
      </c>
      <c r="E81" s="7" t="s">
        <v>132</v>
      </c>
      <c r="F81" s="5">
        <v>25</v>
      </c>
      <c r="G81" s="5">
        <v>15</v>
      </c>
      <c r="H81" s="5">
        <v>31</v>
      </c>
      <c r="I81" s="8">
        <f>(F81+G81+H81)/3*0.38*1.73</f>
        <v>15.558466666666668</v>
      </c>
      <c r="J81" s="9">
        <f>I81/C81*100</f>
        <v>9.7240416666666682</v>
      </c>
    </row>
    <row r="82" spans="1:10" s="10" customFormat="1" ht="25.5" x14ac:dyDescent="0.25">
      <c r="A82" s="11">
        <v>73</v>
      </c>
      <c r="B82" s="12" t="s">
        <v>69</v>
      </c>
      <c r="C82" s="5">
        <v>160</v>
      </c>
      <c r="D82" s="5" t="s">
        <v>113</v>
      </c>
      <c r="E82" s="7" t="s">
        <v>83</v>
      </c>
      <c r="F82" s="5">
        <v>19</v>
      </c>
      <c r="G82" s="5">
        <v>26</v>
      </c>
      <c r="H82" s="5">
        <v>12</v>
      </c>
      <c r="I82" s="8">
        <f t="shared" si="4"/>
        <v>12.490599999999999</v>
      </c>
      <c r="J82" s="9">
        <f t="shared" si="6"/>
        <v>7.8066249999999986</v>
      </c>
    </row>
    <row r="83" spans="1:10" s="10" customFormat="1" x14ac:dyDescent="0.25">
      <c r="A83" s="11">
        <v>74</v>
      </c>
      <c r="B83" s="12" t="s">
        <v>70</v>
      </c>
      <c r="C83" s="5">
        <v>160</v>
      </c>
      <c r="D83" s="5" t="s">
        <v>114</v>
      </c>
      <c r="E83" s="7" t="s">
        <v>81</v>
      </c>
      <c r="F83" s="5">
        <v>7</v>
      </c>
      <c r="G83" s="5">
        <v>0</v>
      </c>
      <c r="H83" s="5">
        <v>0</v>
      </c>
      <c r="I83" s="8">
        <f t="shared" si="4"/>
        <v>1.5339333333333334</v>
      </c>
      <c r="J83" s="9">
        <f t="shared" si="6"/>
        <v>0.95870833333333327</v>
      </c>
    </row>
    <row r="84" spans="1:10" s="10" customFormat="1" ht="25.5" x14ac:dyDescent="0.25">
      <c r="A84" s="11">
        <v>75</v>
      </c>
      <c r="B84" s="12" t="s">
        <v>71</v>
      </c>
      <c r="C84" s="5">
        <v>160</v>
      </c>
      <c r="D84" s="5" t="s">
        <v>114</v>
      </c>
      <c r="E84" s="7" t="s">
        <v>82</v>
      </c>
      <c r="F84" s="5">
        <v>22</v>
      </c>
      <c r="G84" s="5">
        <v>12</v>
      </c>
      <c r="H84" s="5">
        <v>19</v>
      </c>
      <c r="I84" s="8">
        <f t="shared" si="4"/>
        <v>11.614066666666668</v>
      </c>
      <c r="J84" s="9">
        <f t="shared" si="6"/>
        <v>7.2587916666666672</v>
      </c>
    </row>
    <row r="85" spans="1:10" s="10" customFormat="1" ht="25.5" x14ac:dyDescent="0.25">
      <c r="A85" s="11">
        <v>76</v>
      </c>
      <c r="B85" s="12" t="s">
        <v>72</v>
      </c>
      <c r="C85" s="5">
        <v>160</v>
      </c>
      <c r="D85" s="5" t="s">
        <v>113</v>
      </c>
      <c r="E85" s="7" t="s">
        <v>80</v>
      </c>
      <c r="F85" s="5">
        <v>34</v>
      </c>
      <c r="G85" s="5">
        <v>28</v>
      </c>
      <c r="H85" s="5">
        <v>18</v>
      </c>
      <c r="I85" s="8">
        <f t="shared" si="4"/>
        <v>17.530666666666669</v>
      </c>
      <c r="J85" s="9">
        <f t="shared" si="6"/>
        <v>10.956666666666667</v>
      </c>
    </row>
    <row r="86" spans="1:10" s="10" customFormat="1" x14ac:dyDescent="0.25">
      <c r="A86" s="11">
        <v>77</v>
      </c>
      <c r="B86" s="12" t="s">
        <v>73</v>
      </c>
      <c r="C86" s="5">
        <v>100</v>
      </c>
      <c r="D86" s="5" t="s">
        <v>115</v>
      </c>
      <c r="E86" s="7" t="s">
        <v>84</v>
      </c>
      <c r="F86" s="5">
        <v>3</v>
      </c>
      <c r="G86" s="5">
        <v>1</v>
      </c>
      <c r="H86" s="5">
        <v>1</v>
      </c>
      <c r="I86" s="8">
        <f t="shared" si="4"/>
        <v>1.0956666666666668</v>
      </c>
      <c r="J86" s="9">
        <f t="shared" si="6"/>
        <v>1.0956666666666668</v>
      </c>
    </row>
    <row r="87" spans="1:10" s="10" customFormat="1" x14ac:dyDescent="0.25">
      <c r="A87" s="11">
        <v>78</v>
      </c>
      <c r="B87" s="12" t="s">
        <v>74</v>
      </c>
      <c r="C87" s="5">
        <v>100</v>
      </c>
      <c r="D87" s="5" t="s">
        <v>115</v>
      </c>
      <c r="E87" s="7" t="s">
        <v>75</v>
      </c>
      <c r="F87" s="5">
        <v>10</v>
      </c>
      <c r="G87" s="5">
        <v>11</v>
      </c>
      <c r="H87" s="5">
        <v>15</v>
      </c>
      <c r="I87" s="8">
        <f t="shared" si="4"/>
        <v>7.8888000000000007</v>
      </c>
      <c r="J87" s="9">
        <f t="shared" si="6"/>
        <v>7.8888000000000016</v>
      </c>
    </row>
    <row r="88" spans="1:10" s="10" customFormat="1" x14ac:dyDescent="0.25">
      <c r="A88" s="11">
        <v>79</v>
      </c>
      <c r="B88" s="12" t="s">
        <v>95</v>
      </c>
      <c r="C88" s="5">
        <v>160</v>
      </c>
      <c r="D88" s="5" t="s">
        <v>115</v>
      </c>
      <c r="E88" s="7" t="s">
        <v>91</v>
      </c>
      <c r="F88" s="5">
        <v>20</v>
      </c>
      <c r="G88" s="5">
        <v>20</v>
      </c>
      <c r="H88" s="5">
        <v>20</v>
      </c>
      <c r="I88" s="8">
        <f t="shared" si="4"/>
        <v>13.148</v>
      </c>
      <c r="J88" s="9">
        <f t="shared" si="6"/>
        <v>8.2174999999999994</v>
      </c>
    </row>
    <row r="89" spans="1:10" s="10" customFormat="1" x14ac:dyDescent="0.25">
      <c r="A89" s="13">
        <v>80</v>
      </c>
      <c r="B89" s="12" t="s">
        <v>164</v>
      </c>
      <c r="C89" s="14">
        <v>25</v>
      </c>
      <c r="D89" s="5" t="s">
        <v>165</v>
      </c>
      <c r="E89" s="7" t="s">
        <v>163</v>
      </c>
      <c r="F89" s="14">
        <v>10</v>
      </c>
      <c r="G89" s="14">
        <v>8</v>
      </c>
      <c r="H89" s="14">
        <v>12</v>
      </c>
      <c r="I89" s="15">
        <f t="shared" ref="I89" si="7">(F89+G89+H89)/3*0.38*1.73</f>
        <v>6.5739999999999998</v>
      </c>
      <c r="J89" s="16">
        <f t="shared" ref="J89" si="8">I89/C89*100</f>
        <v>26.295999999999996</v>
      </c>
    </row>
  </sheetData>
  <mergeCells count="16">
    <mergeCell ref="A20:A21"/>
    <mergeCell ref="B20:B21"/>
    <mergeCell ref="A22:A23"/>
    <mergeCell ref="B22:B23"/>
    <mergeCell ref="B39:B40"/>
    <mergeCell ref="A39:A40"/>
    <mergeCell ref="F3:J3"/>
    <mergeCell ref="F4:H4"/>
    <mergeCell ref="I4:I5"/>
    <mergeCell ref="J4:J5"/>
    <mergeCell ref="E3:E5"/>
    <mergeCell ref="C3:C5"/>
    <mergeCell ref="B3:B5"/>
    <mergeCell ref="A3:A5"/>
    <mergeCell ref="D3:D5"/>
    <mergeCell ref="A2:J2"/>
  </mergeCells>
  <pageMargins left="0.27559055118110237" right="0.31496062992125984" top="0.74803149606299213" bottom="0.74803149606299213" header="0.31496062992125984" footer="0.31496062992125984"/>
  <pageSetup paperSize="9" scale="4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2012-08-24T12:44:43Z</cp:lastPrinted>
  <dcterms:created xsi:type="dcterms:W3CDTF">2012-08-20T11:12:04Z</dcterms:created>
  <dcterms:modified xsi:type="dcterms:W3CDTF">2025-12-24T09:29:46Z</dcterms:modified>
</cp:coreProperties>
</file>